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45" windowHeight="9795" activeTab="0"/>
  </bookViews>
  <sheets>
    <sheet name="出勤報告書" sheetId="1" r:id="rId1"/>
  </sheets>
  <definedNames>
    <definedName name="_xlnm.Print_Area" localSheetId="0">'出勤報告書'!$B$1:$AD$48</definedName>
  </definedNames>
  <calcPr fullCalcOnLoad="1"/>
</workbook>
</file>

<file path=xl/comments1.xml><?xml version="1.0" encoding="utf-8"?>
<comments xmlns="http://schemas.openxmlformats.org/spreadsheetml/2006/main">
  <authors>
    <author>s12238</author>
  </authors>
  <commentList>
    <comment ref="C14" authorId="0">
      <text>
        <r>
          <rPr>
            <sz val="9"/>
            <rFont val="ＭＳ Ｐゴシック"/>
            <family val="3"/>
          </rPr>
          <t>勤務月と日付を入力すると、自動的に表示されます。</t>
        </r>
      </text>
    </comment>
  </commentList>
</comments>
</file>

<file path=xl/sharedStrings.xml><?xml version="1.0" encoding="utf-8"?>
<sst xmlns="http://schemas.openxmlformats.org/spreadsheetml/2006/main" count="147" uniqueCount="76">
  <si>
    <t>コマ単位</t>
  </si>
  <si>
    <t>コマ単位支給者　出勤報告書</t>
  </si>
  <si>
    <t>＜様式Ⅱ＞</t>
  </si>
  <si>
    <t>※ボールペン等消えない筆記用具で記入</t>
  </si>
  <si>
    <t>予算管理番号</t>
  </si>
  <si>
    <t>Z2</t>
  </si>
  <si>
    <t>　所属部局 記入欄</t>
  </si>
  <si>
    <t>(フリクション不可)</t>
  </si>
  <si>
    <t>職種
（○を付けて下さい）</t>
  </si>
  <si>
    <t>Z0</t>
  </si>
  <si>
    <t>01．教育補助員(T・A)</t>
  </si>
  <si>
    <t>02．特任講師</t>
  </si>
  <si>
    <t>03．体育実技補助員</t>
  </si>
  <si>
    <t>04．多摩情報セ　授業補助員</t>
  </si>
  <si>
    <t>05．臨時職員（ｽﾎﾟｰﾂ健康学部）</t>
  </si>
  <si>
    <t>06．通信教育指導講師</t>
  </si>
  <si>
    <t>07．学生アシスタント・小金井チューター</t>
  </si>
  <si>
    <t>98．その他</t>
  </si>
  <si>
    <r>
      <t xml:space="preserve">本学
</t>
    </r>
    <r>
      <rPr>
        <sz val="7.5"/>
        <rFont val="ＭＳ ゴシック"/>
        <family val="3"/>
      </rPr>
      <t>個人番号</t>
    </r>
  </si>
  <si>
    <t>Z1</t>
  </si>
  <si>
    <r>
      <t>◆本学学生の場合 → 学生証番号　</t>
    </r>
    <r>
      <rPr>
        <u val="single"/>
        <sz val="8"/>
        <rFont val="ＭＳ ゴシック"/>
        <family val="3"/>
      </rPr>
      <t xml:space="preserve">※卒業生は「本学学生以外の場合」になります。
</t>
    </r>
    <r>
      <rPr>
        <sz val="9"/>
        <rFont val="ＭＳ ゴシック"/>
        <family val="3"/>
      </rPr>
      <t xml:space="preserve">
◆本学学生以外の場合→自身のFirstNameの頭文字(大文字)＋生年月日（西暦）
　　 　　　　　　　　 例：法政 太郎(ほうせい たろう)1990年4月10日生 → T900410</t>
    </r>
  </si>
  <si>
    <t>↑マイナンバーを記入しないでください</t>
  </si>
  <si>
    <t>氏　名</t>
  </si>
  <si>
    <t>ｶﾅ</t>
  </si>
  <si>
    <t>日中連絡先TEL
(携帯電話推奨)</t>
  </si>
  <si>
    <t>Z4</t>
  </si>
  <si>
    <t>勤務月</t>
  </si>
  <si>
    <t>Z3</t>
  </si>
  <si>
    <t>年</t>
  </si>
  <si>
    <t>月</t>
  </si>
  <si>
    <t>←</t>
  </si>
  <si>
    <t>１枚に記入できるのは１ヶ月分です。複数月にまたがる場合は用紙を分けてください。</t>
  </si>
  <si>
    <t>日</t>
  </si>
  <si>
    <t>曜</t>
  </si>
  <si>
    <t>時間</t>
  </si>
  <si>
    <t>担当科目</t>
  </si>
  <si>
    <t>教員名</t>
  </si>
  <si>
    <t>コマ数</t>
  </si>
  <si>
    <t>勤務地</t>
  </si>
  <si>
    <t>担当(教員)印</t>
  </si>
  <si>
    <t>市ヶ谷</t>
  </si>
  <si>
    <t>多摩</t>
  </si>
  <si>
    <t>小金井</t>
  </si>
  <si>
    <t>:</t>
  </si>
  <si>
    <t>～</t>
  </si>
  <si>
    <t>((ご注意))
＊交通費はICカード支払での金額を記入してください。また、規程により支給上限(片道JR100km相当)がありますのでご注意ください。
＊本出勤報告書へご記入頂いた個人情報は「法政大学プライバシーポリシ(http://www.hosei.ac.jp)」に基き処理するとともに，給与その他の経費支払に関する業務以外には使用いたしません。
＊住所変更の際は、学部への届出とは別に"給与振込口座　登録・変更届"にて新住所を
ご提出ください。</t>
  </si>
  <si>
    <t>Z23</t>
  </si>
  <si>
    <t>Z22</t>
  </si>
  <si>
    <t xml:space="preserve">
←ﾁｪｯｸで印をつける際は、
　枠外にお願いします。</t>
  </si>
  <si>
    <t>決裁欄</t>
  </si>
  <si>
    <t>（コマ数合計）</t>
  </si>
  <si>
    <t>（出勤した日数）</t>
  </si>
  <si>
    <t>コマ</t>
  </si>
  <si>
    <t>担当教員印</t>
  </si>
  <si>
    <t>部局担当者印</t>
  </si>
  <si>
    <t>　※T・A　　レポート採点料（加筆なし）</t>
  </si>
  <si>
    <t>＠￥  65 ×</t>
  </si>
  <si>
    <t>枚</t>
  </si>
  <si>
    <t>=</t>
  </si>
  <si>
    <t>円</t>
  </si>
  <si>
    <t>Z24</t>
  </si>
  <si>
    <t>　※T・A　　レポート採点料（加筆あり）</t>
  </si>
  <si>
    <t>＠￥ 130 ×</t>
  </si>
  <si>
    <t>　※認められた者のみ　 実費交通費</t>
  </si>
  <si>
    <t>往復(</t>
  </si>
  <si>
    <t>円)</t>
  </si>
  <si>
    <t>＊</t>
  </si>
  <si>
    <t>＝</t>
  </si>
  <si>
    <t>Z20</t>
  </si>
  <si>
    <t>人事受付印</t>
  </si>
  <si>
    <t>出勤報告書は、溜めずに毎月ご提出願います。</t>
  </si>
  <si>
    <t>提出ルート:　記入者　⇒　担当部署　⇒　人事部業務委託室 学生雇用担当宛て</t>
  </si>
  <si>
    <t>(2016.04)</t>
  </si>
  <si>
    <t>-</t>
  </si>
  <si>
    <t>受講者名</t>
  </si>
  <si>
    <t>大学院生チューター制度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</si>
</sst>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aaa"/>
    <numFmt numFmtId="179" formatCode="0_ "/>
    <numFmt numFmtId="180" formatCode="yyyy/m/d;@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8"/>
      <name val="ＭＳ Ｐゴシック"/>
      <family val="3"/>
    </font>
    <font>
      <sz val="7.5"/>
      <name val="ＭＳ ゴシック"/>
      <family val="3"/>
    </font>
    <font>
      <u val="single"/>
      <sz val="8"/>
      <name val="ＭＳ ゴシック"/>
      <family val="3"/>
    </font>
    <font>
      <sz val="9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9"/>
      <name val="ＭＳ ゴシック"/>
      <family val="3"/>
    </font>
    <font>
      <b/>
      <sz val="16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rgb="FF0000FF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indexed="8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rgb="FF800080"/>
      <name val="Calibri"/>
      <family val="3"/>
    </font>
    <font>
      <sz val="11"/>
      <color rgb="FF006100"/>
      <name val="ＭＳ Ｐゴシック"/>
      <family val="3"/>
    </font>
    <font>
      <b/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theme="0"/>
      <name val="ＭＳ ゴシック"/>
      <family val="3"/>
    </font>
    <font>
      <b/>
      <sz val="14"/>
      <color rgb="FFFF0000"/>
      <name val="ＭＳ ゴシック"/>
      <family val="3"/>
    </font>
    <font>
      <b/>
      <sz val="16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ck"/>
    </border>
    <border>
      <left/>
      <right style="hair"/>
      <top style="thick"/>
      <bottom style="thick"/>
    </border>
    <border>
      <left style="hair"/>
      <right style="hair"/>
      <top style="thick"/>
      <bottom style="thick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double"/>
      <bottom style="thin"/>
    </border>
    <border>
      <left style="hair"/>
      <right style="double"/>
      <top style="double"/>
      <bottom style="thin"/>
    </border>
    <border>
      <left/>
      <right/>
      <top style="double"/>
      <bottom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 style="thin"/>
      <bottom/>
    </border>
    <border>
      <left style="hair"/>
      <right style="thick"/>
      <top style="thick"/>
      <bottom style="thick"/>
    </border>
    <border>
      <left style="thick"/>
      <right/>
      <top/>
      <bottom style="thin"/>
    </border>
    <border>
      <left/>
      <right/>
      <top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 style="thin"/>
      <bottom style="thin"/>
    </border>
    <border>
      <left style="thin"/>
      <right/>
      <top/>
      <bottom/>
    </border>
    <border>
      <left style="thin"/>
      <right style="double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hair"/>
      <right/>
      <top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 style="hair"/>
      <top/>
      <bottom style="double"/>
    </border>
    <border>
      <left style="hair"/>
      <right style="double"/>
      <top style="thin"/>
      <bottom/>
    </border>
    <border>
      <left style="hair"/>
      <right style="double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hair"/>
      <top/>
      <bottom style="thin"/>
    </border>
    <border>
      <left style="hair"/>
      <right/>
      <top style="double"/>
      <bottom style="thin"/>
    </border>
    <border>
      <left/>
      <right style="thin"/>
      <top style="double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hair"/>
      <top style="double"/>
      <bottom/>
    </border>
    <border>
      <left/>
      <right style="hair"/>
      <top style="double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/>
      <bottom>
        <color indexed="63"/>
      </bottom>
    </border>
    <border>
      <left/>
      <right style="hair"/>
      <top/>
      <bottom>
        <color indexed="63"/>
      </bottom>
    </border>
    <border>
      <left style="hair"/>
      <right/>
      <top>
        <color indexed="63"/>
      </top>
      <bottom style="thin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5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51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1" fillId="0" borderId="11" xfId="0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61" fillId="0" borderId="14" xfId="0" applyFont="1" applyBorder="1" applyAlignment="1" applyProtection="1">
      <alignment horizontal="center" vertical="center"/>
      <protection locked="0"/>
    </xf>
    <xf numFmtId="0" fontId="61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61" fillId="0" borderId="17" xfId="0" applyFont="1" applyBorder="1" applyAlignment="1" applyProtection="1">
      <alignment horizontal="center" vertical="center"/>
      <protection locked="0"/>
    </xf>
    <xf numFmtId="0" fontId="6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14" xfId="49" applyNumberFormat="1" applyFont="1" applyBorder="1" applyAlignment="1">
      <alignment horizontal="center" vertical="center"/>
    </xf>
    <xf numFmtId="38" fontId="8" fillId="0" borderId="19" xfId="49" applyNumberFormat="1" applyFont="1" applyBorder="1" applyAlignment="1">
      <alignment horizontal="center" vertical="center"/>
    </xf>
    <xf numFmtId="38" fontId="8" fillId="0" borderId="20" xfId="49" applyNumberFormat="1" applyFont="1" applyBorder="1" applyAlignment="1">
      <alignment horizontal="center" vertical="center"/>
    </xf>
    <xf numFmtId="0" fontId="63" fillId="0" borderId="21" xfId="0" applyFont="1" applyBorder="1" applyAlignment="1" applyProtection="1">
      <alignment horizontal="center" vertical="center"/>
      <protection locked="0"/>
    </xf>
    <xf numFmtId="178" fontId="63" fillId="0" borderId="22" xfId="0" applyNumberFormat="1" applyFont="1" applyBorder="1" applyAlignment="1" applyProtection="1">
      <alignment horizontal="center" vertical="center" textRotation="255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63" fillId="0" borderId="24" xfId="0" applyFont="1" applyBorder="1" applyAlignment="1" applyProtection="1">
      <alignment horizontal="center" vertical="center"/>
      <protection locked="0"/>
    </xf>
    <xf numFmtId="178" fontId="63" fillId="0" borderId="25" xfId="0" applyNumberFormat="1" applyFont="1" applyBorder="1" applyAlignment="1" applyProtection="1">
      <alignment horizontal="center" vertical="center" textRotation="255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3" fillId="0" borderId="24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1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61" fillId="0" borderId="30" xfId="0" applyFont="1" applyBorder="1" applyAlignment="1" applyProtection="1">
      <alignment horizontal="center" vertical="center"/>
      <protection locked="0"/>
    </xf>
    <xf numFmtId="0" fontId="61" fillId="0" borderId="31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61" fillId="0" borderId="20" xfId="0" applyFont="1" applyBorder="1" applyAlignment="1" applyProtection="1">
      <alignment horizontal="center" vertical="center"/>
      <protection locked="0"/>
    </xf>
    <xf numFmtId="0" fontId="61" fillId="0" borderId="20" xfId="0" applyFont="1" applyBorder="1" applyAlignment="1" applyProtection="1">
      <alignment vertical="center"/>
      <protection locked="0"/>
    </xf>
    <xf numFmtId="0" fontId="4" fillId="0" borderId="31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>
      <alignment vertical="center" shrinkToFit="1"/>
      <protection locked="0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 shrinkToFit="1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35" xfId="0" applyNumberFormat="1" applyFont="1" applyFill="1" applyBorder="1" applyAlignment="1">
      <alignment vertical="center" shrinkToFit="1"/>
    </xf>
    <xf numFmtId="0" fontId="4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35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 textRotation="255"/>
    </xf>
    <xf numFmtId="0" fontId="64" fillId="0" borderId="38" xfId="0" applyFont="1" applyBorder="1" applyAlignment="1">
      <alignment horizontal="center" vertical="center" textRotation="255"/>
    </xf>
    <xf numFmtId="0" fontId="64" fillId="0" borderId="35" xfId="0" applyFont="1" applyBorder="1" applyAlignment="1">
      <alignment horizontal="center" vertical="center" textRotation="255"/>
    </xf>
    <xf numFmtId="0" fontId="5" fillId="0" borderId="0" xfId="0" applyFont="1" applyAlignment="1">
      <alignment horizontal="left"/>
    </xf>
    <xf numFmtId="0" fontId="63" fillId="0" borderId="39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180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33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>
      <alignment vertical="center"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0" xfId="0" applyFont="1" applyAlignment="1" quotePrefix="1">
      <alignment horizontal="right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6" fillId="0" borderId="43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66" fillId="0" borderId="18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4" fillId="0" borderId="5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66" fillId="0" borderId="52" xfId="0" applyNumberFormat="1" applyFont="1" applyFill="1" applyBorder="1" applyAlignment="1" applyProtection="1">
      <alignment horizontal="right" vertical="center"/>
      <protection locked="0"/>
    </xf>
    <xf numFmtId="0" fontId="66" fillId="0" borderId="16" xfId="0" applyFont="1" applyFill="1" applyBorder="1" applyAlignment="1" applyProtection="1">
      <alignment horizontal="right" vertical="center"/>
      <protection locked="0"/>
    </xf>
    <xf numFmtId="0" fontId="66" fillId="0" borderId="60" xfId="0" applyFont="1" applyFill="1" applyBorder="1" applyAlignment="1" applyProtection="1">
      <alignment horizontal="right" vertical="center"/>
      <protection locked="0"/>
    </xf>
    <xf numFmtId="0" fontId="66" fillId="0" borderId="29" xfId="0" applyFont="1" applyFill="1" applyBorder="1" applyAlignment="1" applyProtection="1">
      <alignment horizontal="right" vertical="center"/>
      <protection locked="0"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38" fontId="66" fillId="0" borderId="61" xfId="49" applyNumberFormat="1" applyFont="1" applyFill="1" applyBorder="1" applyAlignment="1" applyProtection="1">
      <alignment horizontal="right" vertical="center"/>
      <protection locked="0"/>
    </xf>
    <xf numFmtId="38" fontId="66" fillId="0" borderId="17" xfId="49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center" wrapText="1"/>
    </xf>
    <xf numFmtId="0" fontId="65" fillId="33" borderId="0" xfId="0" applyFont="1" applyFill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70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62" fillId="0" borderId="17" xfId="0" applyNumberFormat="1" applyFont="1" applyFill="1" applyBorder="1" applyAlignment="1" applyProtection="1">
      <alignment horizontal="center" vertical="center" shrinkToFit="1"/>
      <protection locked="0"/>
    </xf>
    <xf numFmtId="38" fontId="62" fillId="0" borderId="17" xfId="49" applyNumberFormat="1" applyFont="1" applyFill="1" applyBorder="1" applyAlignment="1" applyProtection="1">
      <alignment horizontal="right" vertical="center"/>
      <protection locked="0"/>
    </xf>
    <xf numFmtId="0" fontId="4" fillId="0" borderId="3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49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8" fontId="62" fillId="0" borderId="17" xfId="49" applyNumberFormat="1" applyFont="1" applyFill="1" applyBorder="1" applyAlignment="1" applyProtection="1">
      <alignment horizontal="center" vertical="center" shrinkToFit="1"/>
      <protection locked="0"/>
    </xf>
    <xf numFmtId="49" fontId="6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3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0" fontId="5" fillId="0" borderId="53" xfId="0" applyFont="1" applyFill="1" applyBorder="1" applyAlignment="1" applyProtection="1">
      <alignment horizontal="right" vertical="top" wrapText="1" shrinkToFit="1"/>
      <protection locked="0"/>
    </xf>
    <xf numFmtId="0" fontId="5" fillId="0" borderId="54" xfId="0" applyFont="1" applyFill="1" applyBorder="1" applyAlignment="1" applyProtection="1">
      <alignment horizontal="right" vertical="top" wrapText="1" shrinkToFit="1"/>
      <protection locked="0"/>
    </xf>
    <xf numFmtId="0" fontId="5" fillId="0" borderId="72" xfId="0" applyFont="1" applyFill="1" applyBorder="1" applyAlignment="1" applyProtection="1">
      <alignment horizontal="right" vertical="top" wrapText="1" shrinkToFit="1"/>
      <protection locked="0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67" fillId="0" borderId="69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33" xfId="0" applyFont="1" applyFill="1" applyBorder="1" applyAlignment="1">
      <alignment horizontal="center"/>
    </xf>
    <xf numFmtId="0" fontId="67" fillId="0" borderId="69" xfId="0" applyFont="1" applyFill="1" applyBorder="1" applyAlignment="1" applyProtection="1">
      <alignment horizontal="center" vertical="center" wrapText="1" shrinkToFit="1"/>
      <protection locked="0"/>
    </xf>
    <xf numFmtId="0" fontId="67" fillId="0" borderId="0" xfId="0" applyFont="1" applyFill="1" applyBorder="1" applyAlignment="1" applyProtection="1">
      <alignment horizontal="center" vertical="center" wrapText="1" shrinkToFit="1"/>
      <protection locked="0"/>
    </xf>
    <xf numFmtId="0" fontId="67" fillId="0" borderId="33" xfId="0" applyFont="1" applyFill="1" applyBorder="1" applyAlignment="1" applyProtection="1">
      <alignment horizontal="center" vertical="center" wrapText="1" shrinkToFit="1"/>
      <protection locked="0"/>
    </xf>
    <xf numFmtId="0" fontId="63" fillId="0" borderId="30" xfId="0" applyFont="1" applyFill="1" applyBorder="1" applyAlignment="1" applyProtection="1">
      <alignment horizontal="center" vertical="center"/>
      <protection locked="0"/>
    </xf>
    <xf numFmtId="0" fontId="63" fillId="0" borderId="14" xfId="0" applyFont="1" applyFill="1" applyBorder="1" applyAlignment="1" applyProtection="1">
      <alignment horizontal="center" vertical="center"/>
      <protection locked="0"/>
    </xf>
    <xf numFmtId="0" fontId="63" fillId="0" borderId="42" xfId="0" applyFont="1" applyFill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Fill="1" applyBorder="1" applyAlignment="1" applyProtection="1">
      <alignment horizontal="center" vertical="center"/>
      <protection locked="0"/>
    </xf>
    <xf numFmtId="0" fontId="63" fillId="0" borderId="30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30" xfId="0" applyFont="1" applyBorder="1" applyAlignment="1" applyProtection="1">
      <alignment horizontal="center" vertical="center"/>
      <protection locked="0"/>
    </xf>
    <xf numFmtId="0" fontId="63" fillId="0" borderId="17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>
      <alignment horizontal="center" vertical="center"/>
    </xf>
    <xf numFmtId="0" fontId="63" fillId="0" borderId="76" xfId="0" applyFont="1" applyFill="1" applyBorder="1" applyAlignment="1" applyProtection="1">
      <alignment horizontal="center" vertical="center"/>
      <protection locked="0"/>
    </xf>
    <xf numFmtId="0" fontId="63" fillId="0" borderId="77" xfId="0" applyFont="1" applyFill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78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7" fillId="0" borderId="6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>
      <alignment horizontal="center" vertical="center"/>
    </xf>
    <xf numFmtId="0" fontId="63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left" vertical="center" shrinkToFit="1"/>
      <protection locked="0"/>
    </xf>
    <xf numFmtId="0" fontId="5" fillId="0" borderId="85" xfId="0" applyFont="1" applyBorder="1" applyAlignment="1" applyProtection="1">
      <alignment horizontal="left" vertical="center" shrinkToFit="1"/>
      <protection locked="0"/>
    </xf>
    <xf numFmtId="49" fontId="5" fillId="0" borderId="8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8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87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84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86" xfId="0" applyFont="1" applyFill="1" applyBorder="1" applyAlignment="1" applyProtection="1">
      <alignment horizontal="left" vertical="center"/>
      <protection locked="0"/>
    </xf>
    <xf numFmtId="0" fontId="5" fillId="0" borderId="87" xfId="0" applyFont="1" applyFill="1" applyBorder="1" applyAlignment="1" applyProtection="1">
      <alignment horizontal="left" vertical="center"/>
      <protection locked="0"/>
    </xf>
    <xf numFmtId="0" fontId="5" fillId="0" borderId="88" xfId="0" applyFont="1" applyFill="1" applyBorder="1" applyAlignment="1" applyProtection="1">
      <alignment horizontal="left" vertical="center"/>
      <protection locked="0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5" fillId="0" borderId="91" xfId="0" applyFont="1" applyBorder="1" applyAlignment="1" applyProtection="1">
      <alignment horizontal="left" vertical="center"/>
      <protection locked="0"/>
    </xf>
    <xf numFmtId="0" fontId="5" fillId="0" borderId="92" xfId="0" applyFont="1" applyBorder="1" applyAlignment="1" applyProtection="1">
      <alignment horizontal="left" vertical="center"/>
      <protection locked="0"/>
    </xf>
    <xf numFmtId="0" fontId="5" fillId="0" borderId="78" xfId="0" applyFont="1" applyBorder="1" applyAlignment="1" applyProtection="1">
      <alignment horizontal="left" vertical="center"/>
      <protection locked="0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78" xfId="0" applyFont="1" applyBorder="1" applyAlignment="1" applyProtection="1">
      <alignment horizontal="left" vertical="center" wrapText="1"/>
      <protection locked="0"/>
    </xf>
    <xf numFmtId="0" fontId="5" fillId="0" borderId="79" xfId="0" applyFont="1" applyBorder="1" applyAlignment="1" applyProtection="1">
      <alignment horizontal="left" vertical="center" wrapText="1"/>
      <protection locked="0"/>
    </xf>
    <xf numFmtId="0" fontId="5" fillId="0" borderId="93" xfId="0" applyFont="1" applyBorder="1" applyAlignment="1" applyProtection="1">
      <alignment horizontal="left" vertical="center" wrapText="1"/>
      <protection locked="0"/>
    </xf>
    <xf numFmtId="0" fontId="4" fillId="0" borderId="9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63" fillId="0" borderId="96" xfId="0" applyFont="1" applyFill="1" applyBorder="1" applyAlignment="1" applyProtection="1">
      <alignment horizontal="center" vertical="center"/>
      <protection locked="0"/>
    </xf>
    <xf numFmtId="0" fontId="63" fillId="0" borderId="29" xfId="0" applyFont="1" applyFill="1" applyBorder="1" applyAlignment="1" applyProtection="1">
      <alignment horizontal="center" vertical="center"/>
      <protection locked="0"/>
    </xf>
    <xf numFmtId="0" fontId="63" fillId="0" borderId="75" xfId="0" applyFont="1" applyFill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63" fillId="0" borderId="97" xfId="0" applyFont="1" applyFill="1" applyBorder="1" applyAlignment="1" applyProtection="1">
      <alignment horizontal="center" vertical="center"/>
      <protection locked="0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2</xdr:row>
      <xdr:rowOff>190500</xdr:rowOff>
    </xdr:from>
    <xdr:to>
      <xdr:col>10</xdr:col>
      <xdr:colOff>38100</xdr:colOff>
      <xdr:row>2</xdr:row>
      <xdr:rowOff>323850</xdr:rowOff>
    </xdr:to>
    <xdr:sp>
      <xdr:nvSpPr>
        <xdr:cNvPr id="1" name="右矢印 4"/>
        <xdr:cNvSpPr>
          <a:spLocks/>
        </xdr:cNvSpPr>
      </xdr:nvSpPr>
      <xdr:spPr>
        <a:xfrm rot="10800000">
          <a:off x="1952625" y="609600"/>
          <a:ext cx="228600" cy="133350"/>
        </a:xfrm>
        <a:prstGeom prst="rightArrow">
          <a:avLst>
            <a:gd name="adj" fmla="val 20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41</xdr:row>
      <xdr:rowOff>9525</xdr:rowOff>
    </xdr:from>
    <xdr:to>
      <xdr:col>21</xdr:col>
      <xdr:colOff>266700</xdr:colOff>
      <xdr:row>42</xdr:row>
      <xdr:rowOff>228600</xdr:rowOff>
    </xdr:to>
    <xdr:sp>
      <xdr:nvSpPr>
        <xdr:cNvPr id="2" name="右中かっこ 6"/>
        <xdr:cNvSpPr>
          <a:spLocks/>
        </xdr:cNvSpPr>
      </xdr:nvSpPr>
      <xdr:spPr>
        <a:xfrm>
          <a:off x="5467350" y="11468100"/>
          <a:ext cx="228600" cy="5334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44</xdr:row>
      <xdr:rowOff>38100</xdr:rowOff>
    </xdr:from>
    <xdr:to>
      <xdr:col>21</xdr:col>
      <xdr:colOff>228600</xdr:colOff>
      <xdr:row>44</xdr:row>
      <xdr:rowOff>200025</xdr:rowOff>
    </xdr:to>
    <xdr:sp>
      <xdr:nvSpPr>
        <xdr:cNvPr id="3" name="右矢印 7"/>
        <xdr:cNvSpPr>
          <a:spLocks/>
        </xdr:cNvSpPr>
      </xdr:nvSpPr>
      <xdr:spPr>
        <a:xfrm>
          <a:off x="5448300" y="12182475"/>
          <a:ext cx="209550" cy="161925"/>
        </a:xfrm>
        <a:prstGeom prst="rightArrow">
          <a:avLst>
            <a:gd name="adj" fmla="val 86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3</xdr:row>
      <xdr:rowOff>28575</xdr:rowOff>
    </xdr:from>
    <xdr:to>
      <xdr:col>13</xdr:col>
      <xdr:colOff>200025</xdr:colOff>
      <xdr:row>4</xdr:row>
      <xdr:rowOff>9525</xdr:rowOff>
    </xdr:to>
    <xdr:sp>
      <xdr:nvSpPr>
        <xdr:cNvPr id="4" name="円/楕円 1"/>
        <xdr:cNvSpPr>
          <a:spLocks/>
        </xdr:cNvSpPr>
      </xdr:nvSpPr>
      <xdr:spPr>
        <a:xfrm>
          <a:off x="1819275" y="923925"/>
          <a:ext cx="12382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05"/>
  <sheetViews>
    <sheetView tabSelected="1" view="pageBreakPreview" zoomScaleSheetLayoutView="100" zoomScalePageLayoutView="0" workbookViewId="0" topLeftCell="B1">
      <selection activeCell="S17" sqref="S17:T17"/>
    </sheetView>
  </sheetViews>
  <sheetFormatPr defaultColWidth="9.00390625" defaultRowHeight="13.5"/>
  <cols>
    <col min="1" max="1" width="2.50390625" style="3" hidden="1" customWidth="1"/>
    <col min="2" max="14" width="3.125" style="3" customWidth="1"/>
    <col min="15" max="15" width="5.625" style="3" customWidth="1"/>
    <col min="16" max="16" width="4.875" style="3" customWidth="1"/>
    <col min="17" max="17" width="4.625" style="3" customWidth="1"/>
    <col min="18" max="26" width="3.875" style="3" customWidth="1"/>
    <col min="27" max="28" width="4.625" style="3" customWidth="1"/>
    <col min="29" max="29" width="1.37890625" style="3" customWidth="1"/>
    <col min="30" max="30" width="9.00390625" style="3" customWidth="1"/>
    <col min="31" max="31" width="9.50390625" style="3" bestFit="1" customWidth="1"/>
    <col min="32" max="16384" width="9.00390625" style="3" customWidth="1"/>
  </cols>
  <sheetData>
    <row r="1" spans="2:30" ht="18" customHeight="1">
      <c r="B1" s="257" t="s">
        <v>0</v>
      </c>
      <c r="C1" s="258"/>
      <c r="D1" s="258"/>
      <c r="E1" s="259"/>
      <c r="H1" s="4"/>
      <c r="N1" s="32" t="s">
        <v>1</v>
      </c>
      <c r="P1" s="33"/>
      <c r="Q1" s="33"/>
      <c r="R1" s="33"/>
      <c r="S1" s="33"/>
      <c r="AD1" s="65" t="s">
        <v>2</v>
      </c>
    </row>
    <row r="2" spans="2:30" ht="15" customHeight="1">
      <c r="B2" s="5"/>
      <c r="C2" s="5"/>
      <c r="D2" s="5"/>
      <c r="E2" s="5"/>
      <c r="H2" s="4"/>
      <c r="AD2" s="66" t="s">
        <v>3</v>
      </c>
    </row>
    <row r="3" spans="2:30" ht="37.5" customHeight="1">
      <c r="B3" s="260" t="s">
        <v>4</v>
      </c>
      <c r="C3" s="261"/>
      <c r="D3" s="261"/>
      <c r="E3" s="6" t="s">
        <v>5</v>
      </c>
      <c r="F3" s="7">
        <v>0</v>
      </c>
      <c r="G3" s="8">
        <v>9</v>
      </c>
      <c r="H3" s="8">
        <v>2</v>
      </c>
      <c r="I3" s="34">
        <v>3</v>
      </c>
      <c r="J3" s="35"/>
      <c r="K3" s="36" t="s">
        <v>6</v>
      </c>
      <c r="L3" s="36"/>
      <c r="M3" s="37"/>
      <c r="N3" s="37"/>
      <c r="AD3" s="67" t="s">
        <v>7</v>
      </c>
    </row>
    <row r="4" spans="2:28" ht="24" customHeight="1">
      <c r="B4" s="102" t="s">
        <v>8</v>
      </c>
      <c r="C4" s="103"/>
      <c r="D4" s="103"/>
      <c r="E4" s="103"/>
      <c r="F4" s="104"/>
      <c r="G4" s="108" t="s">
        <v>9</v>
      </c>
      <c r="H4" s="109"/>
      <c r="I4" s="262" t="s">
        <v>10</v>
      </c>
      <c r="J4" s="263"/>
      <c r="K4" s="263"/>
      <c r="L4" s="263"/>
      <c r="M4" s="263"/>
      <c r="N4" s="263"/>
      <c r="O4" s="263" t="s">
        <v>11</v>
      </c>
      <c r="P4" s="263"/>
      <c r="Q4" s="263"/>
      <c r="R4" s="264" t="s">
        <v>12</v>
      </c>
      <c r="S4" s="265"/>
      <c r="T4" s="265"/>
      <c r="U4" s="265"/>
      <c r="V4" s="262"/>
      <c r="W4" s="266" t="s">
        <v>13</v>
      </c>
      <c r="X4" s="267"/>
      <c r="Y4" s="267"/>
      <c r="Z4" s="267"/>
      <c r="AA4" s="267"/>
      <c r="AB4" s="268"/>
    </row>
    <row r="5" spans="2:28" ht="24" customHeight="1">
      <c r="B5" s="105"/>
      <c r="C5" s="106"/>
      <c r="D5" s="106"/>
      <c r="E5" s="106"/>
      <c r="F5" s="107"/>
      <c r="G5" s="110"/>
      <c r="H5" s="111"/>
      <c r="I5" s="244" t="s">
        <v>14</v>
      </c>
      <c r="J5" s="245"/>
      <c r="K5" s="245"/>
      <c r="L5" s="245"/>
      <c r="M5" s="245"/>
      <c r="N5" s="245"/>
      <c r="O5" s="246" t="s">
        <v>15</v>
      </c>
      <c r="P5" s="246"/>
      <c r="Q5" s="246"/>
      <c r="R5" s="247" t="s">
        <v>16</v>
      </c>
      <c r="S5" s="248"/>
      <c r="T5" s="248"/>
      <c r="U5" s="248"/>
      <c r="V5" s="248"/>
      <c r="W5" s="248"/>
      <c r="X5" s="248"/>
      <c r="Y5" s="249"/>
      <c r="Z5" s="250" t="s">
        <v>17</v>
      </c>
      <c r="AA5" s="251"/>
      <c r="AB5" s="252"/>
    </row>
    <row r="6" spans="2:30" ht="54" customHeight="1">
      <c r="B6" s="253" t="s">
        <v>18</v>
      </c>
      <c r="C6" s="254"/>
      <c r="D6" s="9" t="s">
        <v>19</v>
      </c>
      <c r="E6" s="10"/>
      <c r="F6" s="11"/>
      <c r="G6" s="11"/>
      <c r="H6" s="11"/>
      <c r="I6" s="11"/>
      <c r="J6" s="38"/>
      <c r="K6" s="39"/>
      <c r="L6" s="255" t="s">
        <v>20</v>
      </c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</row>
    <row r="7" spans="2:30" s="1" customFormat="1" ht="11.25" customHeight="1">
      <c r="B7" s="12"/>
      <c r="C7" s="12"/>
      <c r="D7" s="13"/>
      <c r="E7" s="14" t="s">
        <v>21</v>
      </c>
      <c r="F7" s="15"/>
      <c r="G7" s="15"/>
      <c r="H7" s="15"/>
      <c r="I7" s="15"/>
      <c r="J7" s="15"/>
      <c r="K7" s="15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2:28" ht="15.75" customHeight="1">
      <c r="B8" s="138" t="s">
        <v>22</v>
      </c>
      <c r="C8" s="139"/>
      <c r="D8" s="126"/>
      <c r="E8" s="126"/>
      <c r="F8" s="9" t="s">
        <v>23</v>
      </c>
      <c r="G8" s="16"/>
      <c r="H8" s="16"/>
      <c r="I8" s="16"/>
      <c r="J8" s="16"/>
      <c r="K8" s="16"/>
      <c r="L8" s="16"/>
      <c r="M8" s="16"/>
      <c r="N8" s="16"/>
      <c r="O8" s="16"/>
      <c r="P8" s="90" t="s">
        <v>24</v>
      </c>
      <c r="Q8" s="91"/>
      <c r="R8" s="91"/>
      <c r="S8" s="92"/>
      <c r="T8" s="119"/>
      <c r="U8" s="120"/>
      <c r="V8" s="120"/>
      <c r="W8" s="120"/>
      <c r="X8" s="120"/>
      <c r="Y8" s="120"/>
      <c r="Z8" s="120"/>
      <c r="AA8" s="120"/>
      <c r="AB8" s="121"/>
    </row>
    <row r="9" spans="2:28" ht="39" customHeight="1">
      <c r="B9" s="140"/>
      <c r="C9" s="141"/>
      <c r="D9" s="142"/>
      <c r="E9" s="142"/>
      <c r="F9" s="9" t="s">
        <v>25</v>
      </c>
      <c r="G9" s="15"/>
      <c r="H9" s="15"/>
      <c r="I9" s="15"/>
      <c r="J9" s="15"/>
      <c r="K9" s="15"/>
      <c r="L9" s="15"/>
      <c r="M9" s="15"/>
      <c r="N9" s="15"/>
      <c r="O9" s="15"/>
      <c r="P9" s="93"/>
      <c r="Q9" s="94"/>
      <c r="R9" s="94"/>
      <c r="S9" s="95"/>
      <c r="T9" s="122"/>
      <c r="U9" s="123"/>
      <c r="V9" s="123"/>
      <c r="W9" s="123"/>
      <c r="X9" s="123"/>
      <c r="Y9" s="123"/>
      <c r="Z9" s="123"/>
      <c r="AA9" s="123"/>
      <c r="AB9" s="124"/>
    </row>
    <row r="10" ht="5.25" customHeight="1"/>
    <row r="11" spans="2:31" ht="33" customHeight="1">
      <c r="B11" s="231" t="s">
        <v>26</v>
      </c>
      <c r="C11" s="232"/>
      <c r="D11" s="233"/>
      <c r="E11" s="234"/>
      <c r="F11" s="18" t="s">
        <v>27</v>
      </c>
      <c r="G11" s="19">
        <v>2</v>
      </c>
      <c r="H11" s="20">
        <v>0</v>
      </c>
      <c r="I11" s="41">
        <v>2</v>
      </c>
      <c r="J11" s="41">
        <v>2</v>
      </c>
      <c r="K11" s="12" t="s">
        <v>28</v>
      </c>
      <c r="L11" s="42">
        <v>0</v>
      </c>
      <c r="M11" s="41">
        <v>5</v>
      </c>
      <c r="N11" s="43" t="s">
        <v>29</v>
      </c>
      <c r="O11" s="17" t="s">
        <v>30</v>
      </c>
      <c r="P11" s="36" t="s">
        <v>31</v>
      </c>
      <c r="AD11" s="68"/>
      <c r="AE11" s="69"/>
    </row>
    <row r="12" spans="2:29" ht="13.5" customHeight="1">
      <c r="B12" s="153" t="s">
        <v>32</v>
      </c>
      <c r="C12" s="155" t="s">
        <v>33</v>
      </c>
      <c r="D12" s="125" t="s">
        <v>34</v>
      </c>
      <c r="E12" s="126"/>
      <c r="F12" s="126"/>
      <c r="G12" s="126"/>
      <c r="H12" s="127"/>
      <c r="I12" s="99" t="s">
        <v>35</v>
      </c>
      <c r="J12" s="126"/>
      <c r="K12" s="126"/>
      <c r="L12" s="126"/>
      <c r="M12" s="126"/>
      <c r="N12" s="126"/>
      <c r="O12" s="127"/>
      <c r="P12" s="99" t="s">
        <v>36</v>
      </c>
      <c r="Q12" s="100"/>
      <c r="R12" s="101"/>
      <c r="S12" s="131" t="s">
        <v>37</v>
      </c>
      <c r="T12" s="131"/>
      <c r="U12" s="235" t="s">
        <v>38</v>
      </c>
      <c r="V12" s="236"/>
      <c r="W12" s="236"/>
      <c r="X12" s="236"/>
      <c r="Y12" s="236"/>
      <c r="Z12" s="236"/>
      <c r="AA12" s="133" t="s">
        <v>39</v>
      </c>
      <c r="AB12" s="134"/>
      <c r="AC12" s="70"/>
    </row>
    <row r="13" spans="2:29" ht="13.5" customHeight="1" thickBot="1">
      <c r="B13" s="154"/>
      <c r="C13" s="156"/>
      <c r="D13" s="128"/>
      <c r="E13" s="129"/>
      <c r="F13" s="129"/>
      <c r="G13" s="129"/>
      <c r="H13" s="130"/>
      <c r="I13" s="137"/>
      <c r="J13" s="129"/>
      <c r="K13" s="129"/>
      <c r="L13" s="129"/>
      <c r="M13" s="129"/>
      <c r="N13" s="129"/>
      <c r="O13" s="130"/>
      <c r="P13" s="269"/>
      <c r="Q13" s="270"/>
      <c r="R13" s="271"/>
      <c r="S13" s="132"/>
      <c r="T13" s="132"/>
      <c r="U13" s="237" t="s">
        <v>40</v>
      </c>
      <c r="V13" s="237"/>
      <c r="W13" s="237" t="s">
        <v>41</v>
      </c>
      <c r="X13" s="237"/>
      <c r="Y13" s="237" t="s">
        <v>42</v>
      </c>
      <c r="Z13" s="238"/>
      <c r="AA13" s="135"/>
      <c r="AB13" s="136"/>
      <c r="AC13" s="70"/>
    </row>
    <row r="14" spans="1:30" ht="23.25" customHeight="1" thickTop="1">
      <c r="A14" s="3">
        <f>COUNTIF($B$14:B14,B14)</f>
        <v>0</v>
      </c>
      <c r="B14" s="21"/>
      <c r="C14" s="22">
        <f>IF(B14="","",DATE($G$11&amp;$H$11&amp;$I$11&amp;$J$11,$L$11&amp;$M$11,B14))</f>
      </c>
      <c r="D14" s="239" t="s">
        <v>43</v>
      </c>
      <c r="E14" s="240"/>
      <c r="F14" s="23" t="s">
        <v>44</v>
      </c>
      <c r="G14" s="241" t="s">
        <v>43</v>
      </c>
      <c r="H14" s="242"/>
      <c r="I14" s="275" t="s">
        <v>75</v>
      </c>
      <c r="J14" s="276"/>
      <c r="K14" s="276"/>
      <c r="L14" s="276"/>
      <c r="M14" s="276"/>
      <c r="N14" s="276"/>
      <c r="O14" s="277"/>
      <c r="P14" s="278" t="s">
        <v>74</v>
      </c>
      <c r="Q14" s="279"/>
      <c r="R14" s="280"/>
      <c r="S14" s="225"/>
      <c r="T14" s="243"/>
      <c r="U14" s="225"/>
      <c r="V14" s="243"/>
      <c r="W14" s="225"/>
      <c r="X14" s="243"/>
      <c r="Y14" s="225"/>
      <c r="Z14" s="226"/>
      <c r="AA14" s="71"/>
      <c r="AB14" s="72"/>
      <c r="AC14" s="73"/>
      <c r="AD14" s="74"/>
    </row>
    <row r="15" spans="1:32" ht="23.25" customHeight="1">
      <c r="A15" s="3">
        <f>COUNTIF($B$14:B15,B15)</f>
        <v>0</v>
      </c>
      <c r="B15" s="24"/>
      <c r="C15" s="25">
        <f>IF(B15="","",DATE($G$11&amp;$H$11&amp;$I$11&amp;$J$11,$L$11&amp;$M$11,B15))</f>
      </c>
      <c r="D15" s="227" t="s">
        <v>43</v>
      </c>
      <c r="E15" s="228"/>
      <c r="F15" s="26" t="s">
        <v>44</v>
      </c>
      <c r="G15" s="229" t="s">
        <v>43</v>
      </c>
      <c r="H15" s="230"/>
      <c r="I15" s="219"/>
      <c r="J15" s="220"/>
      <c r="K15" s="220"/>
      <c r="L15" s="220"/>
      <c r="M15" s="220"/>
      <c r="N15" s="220"/>
      <c r="O15" s="220"/>
      <c r="P15" s="272"/>
      <c r="Q15" s="273"/>
      <c r="R15" s="274"/>
      <c r="S15" s="207"/>
      <c r="T15" s="208"/>
      <c r="U15" s="207"/>
      <c r="V15" s="208"/>
      <c r="W15" s="207"/>
      <c r="X15" s="208"/>
      <c r="Y15" s="207"/>
      <c r="Z15" s="209"/>
      <c r="AA15" s="75"/>
      <c r="AB15" s="44"/>
      <c r="AC15" s="76"/>
      <c r="AD15" s="74"/>
      <c r="AF15" s="77"/>
    </row>
    <row r="16" spans="1:30" ht="23.25" customHeight="1">
      <c r="A16" s="3">
        <f>COUNTIF($B$14:B16,B16)</f>
        <v>0</v>
      </c>
      <c r="B16" s="24"/>
      <c r="C16" s="25">
        <f aca="true" t="shared" si="0" ref="C16:C35">IF(B16="","",DATE($G$11&amp;$H$11&amp;$I$11&amp;$J$11,$L$11&amp;$M$11,B16))</f>
      </c>
      <c r="D16" s="210" t="s">
        <v>43</v>
      </c>
      <c r="E16" s="211"/>
      <c r="F16" s="27" t="s">
        <v>44</v>
      </c>
      <c r="G16" s="212" t="s">
        <v>43</v>
      </c>
      <c r="H16" s="213"/>
      <c r="I16" s="219"/>
      <c r="J16" s="220"/>
      <c r="K16" s="220"/>
      <c r="L16" s="220"/>
      <c r="M16" s="220"/>
      <c r="N16" s="220"/>
      <c r="O16" s="220"/>
      <c r="P16" s="207"/>
      <c r="Q16" s="216"/>
      <c r="R16" s="208"/>
      <c r="S16" s="207"/>
      <c r="T16" s="208"/>
      <c r="U16" s="207"/>
      <c r="V16" s="208"/>
      <c r="W16" s="207"/>
      <c r="X16" s="208"/>
      <c r="Y16" s="207"/>
      <c r="Z16" s="209"/>
      <c r="AA16" s="75"/>
      <c r="AB16" s="44"/>
      <c r="AC16" s="76"/>
      <c r="AD16" s="74"/>
    </row>
    <row r="17" spans="1:30" ht="23.25" customHeight="1">
      <c r="A17" s="3">
        <f>COUNTIF($B$14:B17,B17)</f>
        <v>0</v>
      </c>
      <c r="B17" s="24"/>
      <c r="C17" s="25">
        <f t="shared" si="0"/>
      </c>
      <c r="D17" s="221" t="s">
        <v>43</v>
      </c>
      <c r="E17" s="222"/>
      <c r="F17" s="28" t="s">
        <v>44</v>
      </c>
      <c r="G17" s="223" t="s">
        <v>43</v>
      </c>
      <c r="H17" s="224"/>
      <c r="I17" s="219"/>
      <c r="J17" s="220"/>
      <c r="K17" s="220"/>
      <c r="L17" s="220"/>
      <c r="M17" s="220"/>
      <c r="N17" s="220"/>
      <c r="O17" s="220"/>
      <c r="P17" s="207"/>
      <c r="Q17" s="216"/>
      <c r="R17" s="208"/>
      <c r="S17" s="207"/>
      <c r="T17" s="208"/>
      <c r="U17" s="207"/>
      <c r="V17" s="208"/>
      <c r="W17" s="207"/>
      <c r="X17" s="208"/>
      <c r="Y17" s="207"/>
      <c r="Z17" s="209"/>
      <c r="AA17" s="75"/>
      <c r="AB17" s="44"/>
      <c r="AC17" s="76"/>
      <c r="AD17" s="74"/>
    </row>
    <row r="18" spans="1:35" ht="23.25" customHeight="1">
      <c r="A18" s="3">
        <f>COUNTIF($B$14:B18,B18)</f>
        <v>0</v>
      </c>
      <c r="B18" s="24"/>
      <c r="C18" s="25">
        <f t="shared" si="0"/>
      </c>
      <c r="D18" s="210" t="s">
        <v>43</v>
      </c>
      <c r="E18" s="211"/>
      <c r="F18" s="27" t="s">
        <v>44</v>
      </c>
      <c r="G18" s="212" t="s">
        <v>43</v>
      </c>
      <c r="H18" s="213"/>
      <c r="I18" s="219"/>
      <c r="J18" s="220"/>
      <c r="K18" s="220"/>
      <c r="L18" s="220"/>
      <c r="M18" s="220"/>
      <c r="N18" s="220"/>
      <c r="O18" s="220"/>
      <c r="P18" s="207"/>
      <c r="Q18" s="216"/>
      <c r="R18" s="208"/>
      <c r="S18" s="207"/>
      <c r="T18" s="208"/>
      <c r="U18" s="207"/>
      <c r="V18" s="208"/>
      <c r="W18" s="207"/>
      <c r="X18" s="208"/>
      <c r="Y18" s="207"/>
      <c r="Z18" s="209"/>
      <c r="AA18" s="75"/>
      <c r="AB18" s="44"/>
      <c r="AC18" s="76"/>
      <c r="AD18" s="78"/>
      <c r="AE18" s="79"/>
      <c r="AI18" s="3">
        <f>CONCATENATE(B14:B35)</f>
      </c>
    </row>
    <row r="19" spans="1:30" ht="23.25" customHeight="1">
      <c r="A19" s="3">
        <f>COUNTIF($B$14:B19,B19)</f>
        <v>0</v>
      </c>
      <c r="B19" s="24"/>
      <c r="C19" s="25">
        <f t="shared" si="0"/>
      </c>
      <c r="D19" s="210" t="s">
        <v>43</v>
      </c>
      <c r="E19" s="211"/>
      <c r="F19" s="27" t="s">
        <v>44</v>
      </c>
      <c r="G19" s="212" t="s">
        <v>43</v>
      </c>
      <c r="H19" s="213"/>
      <c r="I19" s="219"/>
      <c r="J19" s="220"/>
      <c r="K19" s="220"/>
      <c r="L19" s="220"/>
      <c r="M19" s="220"/>
      <c r="N19" s="220"/>
      <c r="O19" s="220"/>
      <c r="P19" s="207"/>
      <c r="Q19" s="216"/>
      <c r="R19" s="208"/>
      <c r="S19" s="207"/>
      <c r="T19" s="208"/>
      <c r="U19" s="207"/>
      <c r="V19" s="208"/>
      <c r="W19" s="207"/>
      <c r="X19" s="208"/>
      <c r="Y19" s="207"/>
      <c r="Z19" s="209"/>
      <c r="AA19" s="75"/>
      <c r="AB19" s="44"/>
      <c r="AC19" s="76"/>
      <c r="AD19" s="74"/>
    </row>
    <row r="20" spans="1:30" ht="23.25" customHeight="1">
      <c r="A20" s="3">
        <f>COUNTIF($B$14:B20,B20)</f>
        <v>0</v>
      </c>
      <c r="B20" s="24"/>
      <c r="C20" s="25">
        <f t="shared" si="0"/>
      </c>
      <c r="D20" s="210" t="s">
        <v>43</v>
      </c>
      <c r="E20" s="211"/>
      <c r="F20" s="27" t="s">
        <v>44</v>
      </c>
      <c r="G20" s="212" t="s">
        <v>43</v>
      </c>
      <c r="H20" s="213"/>
      <c r="I20" s="219"/>
      <c r="J20" s="220"/>
      <c r="K20" s="220"/>
      <c r="L20" s="220"/>
      <c r="M20" s="220"/>
      <c r="N20" s="220"/>
      <c r="O20" s="220"/>
      <c r="P20" s="207"/>
      <c r="Q20" s="216"/>
      <c r="R20" s="208"/>
      <c r="S20" s="207"/>
      <c r="T20" s="208"/>
      <c r="U20" s="207"/>
      <c r="V20" s="208"/>
      <c r="W20" s="207"/>
      <c r="X20" s="208"/>
      <c r="Y20" s="207"/>
      <c r="Z20" s="209"/>
      <c r="AA20" s="75"/>
      <c r="AB20" s="44"/>
      <c r="AC20" s="76"/>
      <c r="AD20" s="74"/>
    </row>
    <row r="21" spans="1:30" ht="23.25" customHeight="1">
      <c r="A21" s="3">
        <f>COUNTIF($B$14:B21,B21)</f>
        <v>0</v>
      </c>
      <c r="B21" s="24"/>
      <c r="C21" s="25">
        <f t="shared" si="0"/>
      </c>
      <c r="D21" s="210" t="s">
        <v>43</v>
      </c>
      <c r="E21" s="211"/>
      <c r="F21" s="27" t="s">
        <v>44</v>
      </c>
      <c r="G21" s="212" t="s">
        <v>43</v>
      </c>
      <c r="H21" s="213"/>
      <c r="I21" s="219"/>
      <c r="J21" s="220"/>
      <c r="K21" s="220"/>
      <c r="L21" s="220"/>
      <c r="M21" s="220"/>
      <c r="N21" s="220"/>
      <c r="O21" s="220"/>
      <c r="P21" s="207"/>
      <c r="Q21" s="216"/>
      <c r="R21" s="208"/>
      <c r="S21" s="207"/>
      <c r="T21" s="208"/>
      <c r="U21" s="207"/>
      <c r="V21" s="208"/>
      <c r="W21" s="207"/>
      <c r="X21" s="208"/>
      <c r="Y21" s="207"/>
      <c r="Z21" s="209"/>
      <c r="AA21" s="75"/>
      <c r="AB21" s="44"/>
      <c r="AC21" s="76"/>
      <c r="AD21" s="74"/>
    </row>
    <row r="22" spans="1:30" ht="23.25" customHeight="1">
      <c r="A22" s="3">
        <f>COUNTIF($B$14:B22,B22)</f>
        <v>0</v>
      </c>
      <c r="B22" s="24"/>
      <c r="C22" s="25">
        <f t="shared" si="0"/>
      </c>
      <c r="D22" s="210" t="s">
        <v>43</v>
      </c>
      <c r="E22" s="211"/>
      <c r="F22" s="27" t="s">
        <v>44</v>
      </c>
      <c r="G22" s="212" t="s">
        <v>43</v>
      </c>
      <c r="H22" s="213"/>
      <c r="I22" s="219"/>
      <c r="J22" s="220"/>
      <c r="K22" s="220"/>
      <c r="L22" s="220"/>
      <c r="M22" s="220"/>
      <c r="N22" s="220"/>
      <c r="O22" s="220"/>
      <c r="P22" s="207"/>
      <c r="Q22" s="216"/>
      <c r="R22" s="208"/>
      <c r="S22" s="207"/>
      <c r="T22" s="208"/>
      <c r="U22" s="207"/>
      <c r="V22" s="208"/>
      <c r="W22" s="207"/>
      <c r="X22" s="208"/>
      <c r="Y22" s="207"/>
      <c r="Z22" s="209"/>
      <c r="AA22" s="75"/>
      <c r="AB22" s="44"/>
      <c r="AC22" s="76"/>
      <c r="AD22" s="74"/>
    </row>
    <row r="23" spans="1:31" ht="23.25" customHeight="1">
      <c r="A23" s="3">
        <f>COUNTIF($B$14:B23,B23)</f>
        <v>0</v>
      </c>
      <c r="B23" s="24"/>
      <c r="C23" s="25">
        <f t="shared" si="0"/>
      </c>
      <c r="D23" s="210" t="s">
        <v>43</v>
      </c>
      <c r="E23" s="211"/>
      <c r="F23" s="27" t="s">
        <v>44</v>
      </c>
      <c r="G23" s="212" t="s">
        <v>43</v>
      </c>
      <c r="H23" s="213"/>
      <c r="I23" s="219"/>
      <c r="J23" s="220"/>
      <c r="K23" s="220"/>
      <c r="L23" s="220"/>
      <c r="M23" s="220"/>
      <c r="N23" s="220"/>
      <c r="O23" s="220"/>
      <c r="P23" s="207"/>
      <c r="Q23" s="216"/>
      <c r="R23" s="208"/>
      <c r="S23" s="207"/>
      <c r="T23" s="208"/>
      <c r="U23" s="207"/>
      <c r="V23" s="208"/>
      <c r="W23" s="207"/>
      <c r="X23" s="208"/>
      <c r="Y23" s="207"/>
      <c r="Z23" s="209"/>
      <c r="AA23" s="75"/>
      <c r="AB23" s="44"/>
      <c r="AC23" s="76"/>
      <c r="AD23" s="78"/>
      <c r="AE23" s="79"/>
    </row>
    <row r="24" spans="1:30" ht="23.25" customHeight="1">
      <c r="A24" s="3">
        <f>COUNTIF($B$14:B24,B24)</f>
        <v>0</v>
      </c>
      <c r="B24" s="24"/>
      <c r="C24" s="25">
        <f t="shared" si="0"/>
      </c>
      <c r="D24" s="210" t="s">
        <v>43</v>
      </c>
      <c r="E24" s="211"/>
      <c r="F24" s="27" t="s">
        <v>44</v>
      </c>
      <c r="G24" s="212" t="s">
        <v>43</v>
      </c>
      <c r="H24" s="213"/>
      <c r="I24" s="219"/>
      <c r="J24" s="220"/>
      <c r="K24" s="220"/>
      <c r="L24" s="220"/>
      <c r="M24" s="220"/>
      <c r="N24" s="220"/>
      <c r="O24" s="220"/>
      <c r="P24" s="207"/>
      <c r="Q24" s="216"/>
      <c r="R24" s="208"/>
      <c r="S24" s="207"/>
      <c r="T24" s="208"/>
      <c r="U24" s="207"/>
      <c r="V24" s="208"/>
      <c r="W24" s="207"/>
      <c r="X24" s="208"/>
      <c r="Y24" s="207"/>
      <c r="Z24" s="209"/>
      <c r="AA24" s="75"/>
      <c r="AB24" s="44"/>
      <c r="AC24" s="76"/>
      <c r="AD24" s="74"/>
    </row>
    <row r="25" spans="1:30" ht="23.25" customHeight="1">
      <c r="A25" s="3">
        <f>COUNTIF($B$14:B25,B25)</f>
        <v>0</v>
      </c>
      <c r="B25" s="24"/>
      <c r="C25" s="25">
        <f t="shared" si="0"/>
      </c>
      <c r="D25" s="210" t="s">
        <v>43</v>
      </c>
      <c r="E25" s="211"/>
      <c r="F25" s="27" t="s">
        <v>44</v>
      </c>
      <c r="G25" s="212" t="s">
        <v>43</v>
      </c>
      <c r="H25" s="213"/>
      <c r="I25" s="219"/>
      <c r="J25" s="220"/>
      <c r="K25" s="220"/>
      <c r="L25" s="220"/>
      <c r="M25" s="220"/>
      <c r="N25" s="220"/>
      <c r="O25" s="220"/>
      <c r="P25" s="207"/>
      <c r="Q25" s="216"/>
      <c r="R25" s="208"/>
      <c r="S25" s="207"/>
      <c r="T25" s="208"/>
      <c r="U25" s="207"/>
      <c r="V25" s="208"/>
      <c r="W25" s="207"/>
      <c r="X25" s="208"/>
      <c r="Y25" s="207"/>
      <c r="Z25" s="209"/>
      <c r="AA25" s="75"/>
      <c r="AB25" s="44"/>
      <c r="AC25" s="76"/>
      <c r="AD25" s="74"/>
    </row>
    <row r="26" spans="1:30" ht="23.25" customHeight="1">
      <c r="A26" s="3">
        <f>COUNTIF($B$14:B26,B26)</f>
        <v>0</v>
      </c>
      <c r="B26" s="24"/>
      <c r="C26" s="25">
        <f t="shared" si="0"/>
      </c>
      <c r="D26" s="210" t="s">
        <v>43</v>
      </c>
      <c r="E26" s="211"/>
      <c r="F26" s="27" t="s">
        <v>44</v>
      </c>
      <c r="G26" s="212" t="s">
        <v>43</v>
      </c>
      <c r="H26" s="213"/>
      <c r="I26" s="219"/>
      <c r="J26" s="220"/>
      <c r="K26" s="220"/>
      <c r="L26" s="220"/>
      <c r="M26" s="220"/>
      <c r="N26" s="220"/>
      <c r="O26" s="220"/>
      <c r="P26" s="207"/>
      <c r="Q26" s="216"/>
      <c r="R26" s="208"/>
      <c r="S26" s="207"/>
      <c r="T26" s="208"/>
      <c r="U26" s="207"/>
      <c r="V26" s="208"/>
      <c r="W26" s="207"/>
      <c r="X26" s="208"/>
      <c r="Y26" s="207"/>
      <c r="Z26" s="209"/>
      <c r="AA26" s="75"/>
      <c r="AB26" s="44"/>
      <c r="AC26" s="76"/>
      <c r="AD26" s="74"/>
    </row>
    <row r="27" spans="1:30" ht="23.25" customHeight="1">
      <c r="A27" s="3">
        <f>COUNTIF($B$14:B27,B27)</f>
        <v>0</v>
      </c>
      <c r="B27" s="24"/>
      <c r="C27" s="25">
        <f t="shared" si="0"/>
      </c>
      <c r="D27" s="210" t="s">
        <v>43</v>
      </c>
      <c r="E27" s="211"/>
      <c r="F27" s="27" t="s">
        <v>44</v>
      </c>
      <c r="G27" s="212" t="s">
        <v>43</v>
      </c>
      <c r="H27" s="213"/>
      <c r="I27" s="219"/>
      <c r="J27" s="220"/>
      <c r="K27" s="220"/>
      <c r="L27" s="220"/>
      <c r="M27" s="220"/>
      <c r="N27" s="220"/>
      <c r="O27" s="220"/>
      <c r="P27" s="207"/>
      <c r="Q27" s="216"/>
      <c r="R27" s="208"/>
      <c r="S27" s="207"/>
      <c r="T27" s="208"/>
      <c r="U27" s="207"/>
      <c r="V27" s="208"/>
      <c r="W27" s="207"/>
      <c r="X27" s="208"/>
      <c r="Y27" s="207"/>
      <c r="Z27" s="209"/>
      <c r="AA27" s="75"/>
      <c r="AB27" s="44"/>
      <c r="AC27" s="76"/>
      <c r="AD27" s="74"/>
    </row>
    <row r="28" spans="1:31" ht="23.25" customHeight="1">
      <c r="A28" s="3">
        <f>COUNTIF($B$14:B28,B28)</f>
        <v>0</v>
      </c>
      <c r="B28" s="24"/>
      <c r="C28" s="25">
        <f t="shared" si="0"/>
      </c>
      <c r="D28" s="210" t="s">
        <v>43</v>
      </c>
      <c r="E28" s="211"/>
      <c r="F28" s="27" t="s">
        <v>44</v>
      </c>
      <c r="G28" s="212" t="s">
        <v>43</v>
      </c>
      <c r="H28" s="213"/>
      <c r="I28" s="219"/>
      <c r="J28" s="220"/>
      <c r="K28" s="220"/>
      <c r="L28" s="220"/>
      <c r="M28" s="220"/>
      <c r="N28" s="220"/>
      <c r="O28" s="220"/>
      <c r="P28" s="207"/>
      <c r="Q28" s="216"/>
      <c r="R28" s="208"/>
      <c r="S28" s="207"/>
      <c r="T28" s="208"/>
      <c r="U28" s="207"/>
      <c r="V28" s="208"/>
      <c r="W28" s="207"/>
      <c r="X28" s="208"/>
      <c r="Y28" s="207"/>
      <c r="Z28" s="209"/>
      <c r="AA28" s="75"/>
      <c r="AB28" s="44"/>
      <c r="AC28" s="76"/>
      <c r="AD28" s="78"/>
      <c r="AE28" s="79"/>
    </row>
    <row r="29" spans="1:30" ht="23.25" customHeight="1">
      <c r="A29" s="3">
        <f>COUNTIF($B$14:B29,B29)</f>
        <v>0</v>
      </c>
      <c r="B29" s="24"/>
      <c r="C29" s="25">
        <f t="shared" si="0"/>
      </c>
      <c r="D29" s="210" t="s">
        <v>43</v>
      </c>
      <c r="E29" s="211"/>
      <c r="F29" s="27" t="s">
        <v>44</v>
      </c>
      <c r="G29" s="212" t="s">
        <v>43</v>
      </c>
      <c r="H29" s="213"/>
      <c r="I29" s="219"/>
      <c r="J29" s="220"/>
      <c r="K29" s="220"/>
      <c r="L29" s="220"/>
      <c r="M29" s="220"/>
      <c r="N29" s="220"/>
      <c r="O29" s="220"/>
      <c r="P29" s="207"/>
      <c r="Q29" s="216"/>
      <c r="R29" s="208"/>
      <c r="S29" s="207"/>
      <c r="T29" s="208"/>
      <c r="U29" s="207"/>
      <c r="V29" s="208"/>
      <c r="W29" s="207"/>
      <c r="X29" s="208"/>
      <c r="Y29" s="207"/>
      <c r="Z29" s="209"/>
      <c r="AA29" s="75"/>
      <c r="AB29" s="44"/>
      <c r="AC29" s="76"/>
      <c r="AD29" s="74"/>
    </row>
    <row r="30" spans="1:30" ht="23.25" customHeight="1">
      <c r="A30" s="3">
        <f>COUNTIF($B$14:B30,B30)</f>
        <v>0</v>
      </c>
      <c r="B30" s="24"/>
      <c r="C30" s="25">
        <f t="shared" si="0"/>
      </c>
      <c r="D30" s="210" t="s">
        <v>43</v>
      </c>
      <c r="E30" s="211"/>
      <c r="F30" s="27" t="s">
        <v>44</v>
      </c>
      <c r="G30" s="212" t="s">
        <v>43</v>
      </c>
      <c r="H30" s="213"/>
      <c r="I30" s="219"/>
      <c r="J30" s="220"/>
      <c r="K30" s="220"/>
      <c r="L30" s="220"/>
      <c r="M30" s="220"/>
      <c r="N30" s="220"/>
      <c r="O30" s="220"/>
      <c r="P30" s="207"/>
      <c r="Q30" s="216"/>
      <c r="R30" s="208"/>
      <c r="S30" s="207"/>
      <c r="T30" s="208"/>
      <c r="U30" s="207"/>
      <c r="V30" s="208"/>
      <c r="W30" s="207"/>
      <c r="X30" s="208"/>
      <c r="Y30" s="207"/>
      <c r="Z30" s="209"/>
      <c r="AA30" s="75"/>
      <c r="AB30" s="44"/>
      <c r="AC30" s="76"/>
      <c r="AD30" s="74"/>
    </row>
    <row r="31" spans="1:30" ht="23.25" customHeight="1">
      <c r="A31" s="3">
        <f>COUNTIF($B$14:B31,B31)</f>
        <v>0</v>
      </c>
      <c r="B31" s="24"/>
      <c r="C31" s="25">
        <f t="shared" si="0"/>
      </c>
      <c r="D31" s="210" t="s">
        <v>43</v>
      </c>
      <c r="E31" s="211"/>
      <c r="F31" s="27" t="s">
        <v>44</v>
      </c>
      <c r="G31" s="212" t="s">
        <v>43</v>
      </c>
      <c r="H31" s="213"/>
      <c r="I31" s="219"/>
      <c r="J31" s="220"/>
      <c r="K31" s="220"/>
      <c r="L31" s="220"/>
      <c r="M31" s="220"/>
      <c r="N31" s="220"/>
      <c r="O31" s="220"/>
      <c r="P31" s="207"/>
      <c r="Q31" s="216"/>
      <c r="R31" s="208"/>
      <c r="S31" s="207"/>
      <c r="T31" s="208"/>
      <c r="U31" s="207"/>
      <c r="V31" s="208"/>
      <c r="W31" s="207"/>
      <c r="X31" s="208"/>
      <c r="Y31" s="207"/>
      <c r="Z31" s="209"/>
      <c r="AA31" s="75"/>
      <c r="AB31" s="44"/>
      <c r="AC31" s="76"/>
      <c r="AD31" s="74"/>
    </row>
    <row r="32" spans="1:30" ht="23.25" customHeight="1">
      <c r="A32" s="3">
        <f>COUNTIF($B$14:B32,B32)</f>
        <v>0</v>
      </c>
      <c r="B32" s="24"/>
      <c r="C32" s="25">
        <f t="shared" si="0"/>
      </c>
      <c r="D32" s="210" t="s">
        <v>43</v>
      </c>
      <c r="E32" s="211"/>
      <c r="F32" s="27" t="s">
        <v>44</v>
      </c>
      <c r="G32" s="212" t="s">
        <v>43</v>
      </c>
      <c r="H32" s="213"/>
      <c r="I32" s="219"/>
      <c r="J32" s="220"/>
      <c r="K32" s="220"/>
      <c r="L32" s="220"/>
      <c r="M32" s="220"/>
      <c r="N32" s="220"/>
      <c r="O32" s="220"/>
      <c r="P32" s="207"/>
      <c r="Q32" s="216"/>
      <c r="R32" s="208"/>
      <c r="S32" s="207"/>
      <c r="T32" s="208"/>
      <c r="U32" s="207"/>
      <c r="V32" s="208"/>
      <c r="W32" s="207"/>
      <c r="X32" s="208"/>
      <c r="Y32" s="207"/>
      <c r="Z32" s="209"/>
      <c r="AA32" s="75"/>
      <c r="AB32" s="44"/>
      <c r="AC32" s="76"/>
      <c r="AD32" s="74"/>
    </row>
    <row r="33" spans="1:31" ht="23.25" customHeight="1">
      <c r="A33" s="3">
        <f>COUNTIF($B$14:B33,B33)</f>
        <v>0</v>
      </c>
      <c r="B33" s="24"/>
      <c r="C33" s="25">
        <f t="shared" si="0"/>
      </c>
      <c r="D33" s="210" t="s">
        <v>43</v>
      </c>
      <c r="E33" s="211"/>
      <c r="F33" s="27" t="s">
        <v>44</v>
      </c>
      <c r="G33" s="212" t="s">
        <v>43</v>
      </c>
      <c r="H33" s="213"/>
      <c r="I33" s="219"/>
      <c r="J33" s="220"/>
      <c r="K33" s="220"/>
      <c r="L33" s="220"/>
      <c r="M33" s="220"/>
      <c r="N33" s="220"/>
      <c r="O33" s="220"/>
      <c r="P33" s="207"/>
      <c r="Q33" s="216"/>
      <c r="R33" s="208"/>
      <c r="S33" s="207"/>
      <c r="T33" s="208"/>
      <c r="U33" s="207"/>
      <c r="V33" s="208"/>
      <c r="W33" s="207"/>
      <c r="X33" s="208"/>
      <c r="Y33" s="207"/>
      <c r="Z33" s="209"/>
      <c r="AA33" s="75"/>
      <c r="AB33" s="44"/>
      <c r="AC33" s="76"/>
      <c r="AD33" s="78"/>
      <c r="AE33" s="79"/>
    </row>
    <row r="34" spans="1:30" ht="23.25" customHeight="1">
      <c r="A34" s="3">
        <f>COUNTIF($B$14:B34,B34)</f>
        <v>0</v>
      </c>
      <c r="B34" s="29"/>
      <c r="C34" s="25">
        <f t="shared" si="0"/>
      </c>
      <c r="D34" s="210" t="s">
        <v>43</v>
      </c>
      <c r="E34" s="211"/>
      <c r="F34" s="27" t="s">
        <v>44</v>
      </c>
      <c r="G34" s="212" t="s">
        <v>43</v>
      </c>
      <c r="H34" s="213"/>
      <c r="I34" s="217"/>
      <c r="J34" s="218"/>
      <c r="K34" s="218"/>
      <c r="L34" s="218"/>
      <c r="M34" s="218"/>
      <c r="N34" s="218"/>
      <c r="O34" s="218"/>
      <c r="P34" s="207"/>
      <c r="Q34" s="216"/>
      <c r="R34" s="208"/>
      <c r="S34" s="207"/>
      <c r="T34" s="208"/>
      <c r="U34" s="207"/>
      <c r="V34" s="208"/>
      <c r="W34" s="207"/>
      <c r="X34" s="208"/>
      <c r="Y34" s="207"/>
      <c r="Z34" s="209"/>
      <c r="AA34" s="75"/>
      <c r="AB34" s="44"/>
      <c r="AC34" s="76"/>
      <c r="AD34" s="74"/>
    </row>
    <row r="35" spans="1:30" ht="23.25" customHeight="1">
      <c r="A35" s="3">
        <f>COUNTIF($B$14:B35,B35)</f>
        <v>0</v>
      </c>
      <c r="B35" s="30"/>
      <c r="C35" s="25">
        <f>IF(B35="","",DATE($G$11&amp;$H$11&amp;$I$11&amp;$J$11,$L$11&amp;$M$11,B35))</f>
      </c>
      <c r="D35" s="210" t="s">
        <v>43</v>
      </c>
      <c r="E35" s="211"/>
      <c r="F35" s="27" t="s">
        <v>44</v>
      </c>
      <c r="G35" s="212" t="s">
        <v>43</v>
      </c>
      <c r="H35" s="213"/>
      <c r="I35" s="214"/>
      <c r="J35" s="215"/>
      <c r="K35" s="215"/>
      <c r="L35" s="215"/>
      <c r="M35" s="215"/>
      <c r="N35" s="215"/>
      <c r="O35" s="215"/>
      <c r="P35" s="207"/>
      <c r="Q35" s="216"/>
      <c r="R35" s="208"/>
      <c r="S35" s="207"/>
      <c r="T35" s="208"/>
      <c r="U35" s="207"/>
      <c r="V35" s="208"/>
      <c r="W35" s="207"/>
      <c r="X35" s="208"/>
      <c r="Y35" s="207"/>
      <c r="Z35" s="209"/>
      <c r="AA35" s="75"/>
      <c r="AB35" s="44"/>
      <c r="AC35" s="76"/>
      <c r="AD35" s="74"/>
    </row>
    <row r="36" spans="2:30" ht="18" customHeight="1">
      <c r="B36" s="96" t="s">
        <v>45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45"/>
      <c r="P36" s="46"/>
      <c r="Q36" s="195" t="s">
        <v>46</v>
      </c>
      <c r="R36" s="196"/>
      <c r="S36" s="197"/>
      <c r="T36" s="195" t="s">
        <v>47</v>
      </c>
      <c r="U36" s="196"/>
      <c r="V36" s="197"/>
      <c r="W36" s="161" t="s">
        <v>48</v>
      </c>
      <c r="X36" s="162"/>
      <c r="Y36" s="162"/>
      <c r="Z36" s="162"/>
      <c r="AA36" s="162"/>
      <c r="AB36" s="163"/>
      <c r="AC36" s="80"/>
      <c r="AD36" s="81" t="s">
        <v>49</v>
      </c>
    </row>
    <row r="37" spans="2:30" ht="12" customHeight="1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47"/>
      <c r="P37" s="48"/>
      <c r="Q37" s="198" t="s">
        <v>50</v>
      </c>
      <c r="R37" s="199"/>
      <c r="S37" s="200"/>
      <c r="T37" s="198" t="s">
        <v>51</v>
      </c>
      <c r="U37" s="199"/>
      <c r="V37" s="200"/>
      <c r="W37" s="164"/>
      <c r="X37" s="165"/>
      <c r="Y37" s="165"/>
      <c r="Z37" s="165"/>
      <c r="AA37" s="165"/>
      <c r="AB37" s="166"/>
      <c r="AC37" s="78"/>
      <c r="AD37" s="112"/>
    </row>
    <row r="38" spans="2:30" ht="22.5" customHeight="1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47"/>
      <c r="P38" s="48"/>
      <c r="Q38" s="201">
        <f>IF(SUM(S14:T35)&lt;=0,"",SUM(S14:T35))</f>
      </c>
      <c r="R38" s="202"/>
      <c r="S38" s="203"/>
      <c r="T38" s="204">
        <f>IF(CONCATENATE(B14,B15,B16,B17,B18,B19,B20,B21,B22,B23,B24,B25,B26,B27,B28,B29,B30,B31,B32,B33,B34,B35)="","",IF(COUNTIF(A14:A35,1)=0,"",COUNTIF(A14:A35,1)))</f>
      </c>
      <c r="U38" s="205"/>
      <c r="V38" s="206"/>
      <c r="W38" s="164"/>
      <c r="X38" s="165"/>
      <c r="Y38" s="165"/>
      <c r="Z38" s="165"/>
      <c r="AA38" s="165"/>
      <c r="AB38" s="166"/>
      <c r="AC38" s="78"/>
      <c r="AD38" s="113"/>
    </row>
    <row r="39" spans="2:30" ht="13.5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47"/>
      <c r="P39" s="48"/>
      <c r="Q39" s="187" t="s">
        <v>52</v>
      </c>
      <c r="R39" s="188"/>
      <c r="S39" s="189"/>
      <c r="T39" s="190" t="s">
        <v>32</v>
      </c>
      <c r="U39" s="191"/>
      <c r="V39" s="192"/>
      <c r="W39" s="167"/>
      <c r="X39" s="168"/>
      <c r="Y39" s="168"/>
      <c r="Z39" s="168"/>
      <c r="AA39" s="168"/>
      <c r="AB39" s="169"/>
      <c r="AC39" s="78"/>
      <c r="AD39" s="114"/>
    </row>
    <row r="40" spans="2:30" ht="4.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49"/>
      <c r="P40" s="49"/>
      <c r="Q40" s="49"/>
      <c r="R40" s="54"/>
      <c r="S40" s="55"/>
      <c r="T40" s="54"/>
      <c r="U40" s="56"/>
      <c r="V40" s="56"/>
      <c r="W40" s="56"/>
      <c r="X40" s="56"/>
      <c r="Y40" s="56"/>
      <c r="Z40" s="49"/>
      <c r="AA40" s="49"/>
      <c r="AB40" s="49"/>
      <c r="AC40" s="82"/>
      <c r="AD40" s="82"/>
    </row>
    <row r="41" spans="2:30" ht="16.5" customHeight="1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49"/>
      <c r="P41" s="49"/>
      <c r="Q41" s="49"/>
      <c r="R41" s="49"/>
      <c r="S41" s="49"/>
      <c r="T41" s="193" t="s">
        <v>53</v>
      </c>
      <c r="U41" s="194"/>
      <c r="V41" s="49"/>
      <c r="W41" s="49"/>
      <c r="X41" s="49"/>
      <c r="Y41" s="49"/>
      <c r="Z41" s="49"/>
      <c r="AA41" s="83"/>
      <c r="AB41" s="83"/>
      <c r="AD41" s="84" t="s">
        <v>54</v>
      </c>
    </row>
    <row r="42" spans="2:30" ht="24.75" customHeight="1">
      <c r="B42" s="174" t="s">
        <v>55</v>
      </c>
      <c r="C42" s="175"/>
      <c r="D42" s="175"/>
      <c r="E42" s="175"/>
      <c r="F42" s="175"/>
      <c r="G42" s="175"/>
      <c r="H42" s="175"/>
      <c r="I42" s="175"/>
      <c r="J42" s="176" t="s">
        <v>56</v>
      </c>
      <c r="K42" s="177"/>
      <c r="L42" s="177"/>
      <c r="M42" s="178"/>
      <c r="N42" s="178"/>
      <c r="O42" s="51" t="s">
        <v>57</v>
      </c>
      <c r="P42" s="88" t="s">
        <v>58</v>
      </c>
      <c r="Q42" s="179">
        <f>IF(M42="","",65*M42)</f>
      </c>
      <c r="R42" s="179"/>
      <c r="S42" s="57" t="s">
        <v>59</v>
      </c>
      <c r="T42" s="170"/>
      <c r="U42" s="171"/>
      <c r="V42" s="58"/>
      <c r="W42" s="157" t="s">
        <v>60</v>
      </c>
      <c r="X42" s="143">
        <f>IF(Q42&amp;Q43="","",IF(Q43="",Q42,IF(Q42="",Q43,Q42+Q43)))</f>
      </c>
      <c r="Y42" s="144"/>
      <c r="Z42" s="144"/>
      <c r="AA42" s="159" t="s">
        <v>59</v>
      </c>
      <c r="AB42" s="58"/>
      <c r="AC42" s="58"/>
      <c r="AD42" s="112"/>
    </row>
    <row r="43" spans="2:30" ht="24.75" customHeight="1">
      <c r="B43" s="174" t="s">
        <v>61</v>
      </c>
      <c r="C43" s="175"/>
      <c r="D43" s="175"/>
      <c r="E43" s="175"/>
      <c r="F43" s="175"/>
      <c r="G43" s="175"/>
      <c r="H43" s="175"/>
      <c r="I43" s="175"/>
      <c r="J43" s="176" t="s">
        <v>62</v>
      </c>
      <c r="K43" s="177"/>
      <c r="L43" s="177"/>
      <c r="M43" s="178"/>
      <c r="N43" s="178"/>
      <c r="O43" s="51" t="s">
        <v>57</v>
      </c>
      <c r="P43" s="88" t="s">
        <v>58</v>
      </c>
      <c r="Q43" s="179">
        <f>IF(M43="","",130*M43)</f>
      </c>
      <c r="R43" s="179"/>
      <c r="S43" s="57" t="s">
        <v>59</v>
      </c>
      <c r="T43" s="172"/>
      <c r="U43" s="173"/>
      <c r="V43" s="58"/>
      <c r="W43" s="158"/>
      <c r="X43" s="145"/>
      <c r="Y43" s="146"/>
      <c r="Z43" s="146"/>
      <c r="AA43" s="160"/>
      <c r="AB43" s="58"/>
      <c r="AC43" s="58"/>
      <c r="AD43" s="115"/>
    </row>
    <row r="44" spans="2:30" ht="4.5" customHeight="1">
      <c r="B44" s="31"/>
      <c r="C44" s="31"/>
      <c r="D44" s="31"/>
      <c r="E44" s="31"/>
      <c r="F44" s="31"/>
      <c r="G44" s="31"/>
      <c r="H44" s="31"/>
      <c r="I44" s="31"/>
      <c r="J44" s="31"/>
      <c r="K44" s="52"/>
      <c r="L44" s="52"/>
      <c r="M44" s="52"/>
      <c r="N44" s="52"/>
      <c r="O44" s="52"/>
      <c r="P44" s="52"/>
      <c r="Q44" s="59"/>
      <c r="R44" s="59"/>
      <c r="S44" s="59"/>
      <c r="T44" s="60"/>
      <c r="U44" s="60"/>
      <c r="V44" s="58"/>
      <c r="W44" s="61"/>
      <c r="X44" s="62"/>
      <c r="Y44" s="62"/>
      <c r="Z44" s="62"/>
      <c r="AA44" s="49"/>
      <c r="AB44" s="58"/>
      <c r="AC44" s="58"/>
      <c r="AD44" s="85"/>
    </row>
    <row r="45" spans="2:30" ht="19.5" customHeight="1">
      <c r="B45" s="180" t="s">
        <v>63</v>
      </c>
      <c r="C45" s="181"/>
      <c r="D45" s="181"/>
      <c r="E45" s="181"/>
      <c r="F45" s="181"/>
      <c r="G45" s="181"/>
      <c r="H45" s="181"/>
      <c r="I45" s="182"/>
      <c r="J45" s="183" t="s">
        <v>64</v>
      </c>
      <c r="K45" s="184"/>
      <c r="L45" s="185"/>
      <c r="M45" s="185"/>
      <c r="N45" s="185"/>
      <c r="O45" s="53" t="s">
        <v>65</v>
      </c>
      <c r="P45" s="50" t="s">
        <v>66</v>
      </c>
      <c r="Q45" s="186"/>
      <c r="R45" s="186"/>
      <c r="S45" s="50" t="s">
        <v>32</v>
      </c>
      <c r="T45" s="147" t="s">
        <v>67</v>
      </c>
      <c r="U45" s="148"/>
      <c r="V45" s="63"/>
      <c r="W45" s="64" t="s">
        <v>68</v>
      </c>
      <c r="X45" s="149">
        <f>IF(Q45="","",L45*Q45)</f>
      </c>
      <c r="Y45" s="150"/>
      <c r="Z45" s="150"/>
      <c r="AA45" s="86" t="s">
        <v>59</v>
      </c>
      <c r="AB45" s="58"/>
      <c r="AC45" s="58"/>
      <c r="AD45" s="84" t="s">
        <v>69</v>
      </c>
    </row>
    <row r="46" spans="2:30" ht="8.25" customHeight="1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D46" s="116"/>
    </row>
    <row r="47" spans="2:30" s="2" customFormat="1" ht="18" customHeight="1">
      <c r="B47" s="152" t="s">
        <v>70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87"/>
      <c r="AD47" s="117"/>
    </row>
    <row r="48" spans="2:30" s="2" customFormat="1" ht="24.75" customHeight="1">
      <c r="B48" s="2" t="s">
        <v>71</v>
      </c>
      <c r="AB48" s="89" t="s">
        <v>72</v>
      </c>
      <c r="AD48" s="118"/>
    </row>
    <row r="49" ht="60.75" customHeight="1"/>
    <row r="1779" ht="13.5">
      <c r="N1779" s="3" t="e">
        <f>-yedf</f>
        <v>#NAME?</v>
      </c>
    </row>
    <row r="6305" ht="13.5">
      <c r="N6305" s="3" t="s">
        <v>73</v>
      </c>
    </row>
  </sheetData>
  <sheetProtection selectLockedCells="1"/>
  <mergeCells count="239">
    <mergeCell ref="I14:O14"/>
    <mergeCell ref="B1:E1"/>
    <mergeCell ref="B3:D3"/>
    <mergeCell ref="I4:N4"/>
    <mergeCell ref="O4:Q4"/>
    <mergeCell ref="R4:V4"/>
    <mergeCell ref="W4:AB4"/>
    <mergeCell ref="I5:N5"/>
    <mergeCell ref="O5:Q5"/>
    <mergeCell ref="R5:Y5"/>
    <mergeCell ref="Z5:AB5"/>
    <mergeCell ref="B6:C6"/>
    <mergeCell ref="L6:AD6"/>
    <mergeCell ref="B11:E11"/>
    <mergeCell ref="U12:Z12"/>
    <mergeCell ref="U13:V13"/>
    <mergeCell ref="W13:X13"/>
    <mergeCell ref="Y13:Z13"/>
    <mergeCell ref="D14:E14"/>
    <mergeCell ref="G14:H14"/>
    <mergeCell ref="S14:T14"/>
    <mergeCell ref="U14:V14"/>
    <mergeCell ref="W14:X14"/>
    <mergeCell ref="Y14:Z14"/>
    <mergeCell ref="D15:E15"/>
    <mergeCell ref="G15:H15"/>
    <mergeCell ref="I15:O15"/>
    <mergeCell ref="P15:R15"/>
    <mergeCell ref="S15:T15"/>
    <mergeCell ref="U15:V15"/>
    <mergeCell ref="W15:X15"/>
    <mergeCell ref="Y15:Z15"/>
    <mergeCell ref="P14:R14"/>
    <mergeCell ref="D16:E16"/>
    <mergeCell ref="G16:H16"/>
    <mergeCell ref="I16:O16"/>
    <mergeCell ref="P16:R16"/>
    <mergeCell ref="S16:T16"/>
    <mergeCell ref="U16:V16"/>
    <mergeCell ref="W16:X16"/>
    <mergeCell ref="Y16:Z16"/>
    <mergeCell ref="D17:E17"/>
    <mergeCell ref="G17:H17"/>
    <mergeCell ref="I17:O17"/>
    <mergeCell ref="P17:R17"/>
    <mergeCell ref="S17:T17"/>
    <mergeCell ref="U17:V17"/>
    <mergeCell ref="W17:X17"/>
    <mergeCell ref="Y17:Z17"/>
    <mergeCell ref="D18:E18"/>
    <mergeCell ref="G18:H18"/>
    <mergeCell ref="I18:O18"/>
    <mergeCell ref="P18:R18"/>
    <mergeCell ref="S18:T18"/>
    <mergeCell ref="U18:V18"/>
    <mergeCell ref="W18:X18"/>
    <mergeCell ref="Y18:Z18"/>
    <mergeCell ref="D19:E19"/>
    <mergeCell ref="G19:H19"/>
    <mergeCell ref="I19:O19"/>
    <mergeCell ref="P19:R19"/>
    <mergeCell ref="S19:T19"/>
    <mergeCell ref="U19:V19"/>
    <mergeCell ref="W19:X19"/>
    <mergeCell ref="Y19:Z19"/>
    <mergeCell ref="D20:E20"/>
    <mergeCell ref="G20:H20"/>
    <mergeCell ref="I20:O20"/>
    <mergeCell ref="P20:R20"/>
    <mergeCell ref="S20:T20"/>
    <mergeCell ref="U20:V20"/>
    <mergeCell ref="W20:X20"/>
    <mergeCell ref="Y20:Z20"/>
    <mergeCell ref="D21:E21"/>
    <mergeCell ref="G21:H21"/>
    <mergeCell ref="I21:O21"/>
    <mergeCell ref="P21:R21"/>
    <mergeCell ref="S21:T21"/>
    <mergeCell ref="U21:V21"/>
    <mergeCell ref="W21:X21"/>
    <mergeCell ref="Y21:Z21"/>
    <mergeCell ref="D22:E22"/>
    <mergeCell ref="G22:H22"/>
    <mergeCell ref="I22:O22"/>
    <mergeCell ref="P22:R22"/>
    <mergeCell ref="S22:T22"/>
    <mergeCell ref="U22:V22"/>
    <mergeCell ref="W22:X22"/>
    <mergeCell ref="Y22:Z22"/>
    <mergeCell ref="D23:E23"/>
    <mergeCell ref="G23:H23"/>
    <mergeCell ref="I23:O23"/>
    <mergeCell ref="P23:R23"/>
    <mergeCell ref="S23:T23"/>
    <mergeCell ref="U23:V23"/>
    <mergeCell ref="W23:X23"/>
    <mergeCell ref="Y23:Z23"/>
    <mergeCell ref="D24:E24"/>
    <mergeCell ref="G24:H24"/>
    <mergeCell ref="I24:O24"/>
    <mergeCell ref="P24:R24"/>
    <mergeCell ref="S24:T24"/>
    <mergeCell ref="U24:V24"/>
    <mergeCell ref="W24:X24"/>
    <mergeCell ref="Y24:Z24"/>
    <mergeCell ref="D25:E25"/>
    <mergeCell ref="G25:H25"/>
    <mergeCell ref="I25:O25"/>
    <mergeCell ref="P25:R25"/>
    <mergeCell ref="S25:T25"/>
    <mergeCell ref="U25:V25"/>
    <mergeCell ref="W25:X25"/>
    <mergeCell ref="Y25:Z25"/>
    <mergeCell ref="D26:E26"/>
    <mergeCell ref="G26:H26"/>
    <mergeCell ref="I26:O26"/>
    <mergeCell ref="P26:R26"/>
    <mergeCell ref="S26:T26"/>
    <mergeCell ref="U26:V26"/>
    <mergeCell ref="W26:X26"/>
    <mergeCell ref="Y26:Z26"/>
    <mergeCell ref="D27:E27"/>
    <mergeCell ref="G27:H27"/>
    <mergeCell ref="I27:O27"/>
    <mergeCell ref="P27:R27"/>
    <mergeCell ref="S27:T27"/>
    <mergeCell ref="U27:V27"/>
    <mergeCell ref="W27:X27"/>
    <mergeCell ref="Y27:Z27"/>
    <mergeCell ref="D28:E28"/>
    <mergeCell ref="G28:H28"/>
    <mergeCell ref="I28:O28"/>
    <mergeCell ref="P28:R28"/>
    <mergeCell ref="S28:T28"/>
    <mergeCell ref="U28:V28"/>
    <mergeCell ref="W28:X28"/>
    <mergeCell ref="Y28:Z28"/>
    <mergeCell ref="D29:E29"/>
    <mergeCell ref="G29:H29"/>
    <mergeCell ref="I29:O29"/>
    <mergeCell ref="P29:R29"/>
    <mergeCell ref="S29:T29"/>
    <mergeCell ref="U29:V29"/>
    <mergeCell ref="W29:X29"/>
    <mergeCell ref="Y29:Z29"/>
    <mergeCell ref="Y31:Z31"/>
    <mergeCell ref="D30:E30"/>
    <mergeCell ref="G30:H30"/>
    <mergeCell ref="I30:O30"/>
    <mergeCell ref="P30:R30"/>
    <mergeCell ref="S30:T30"/>
    <mergeCell ref="U30:V30"/>
    <mergeCell ref="U32:V32"/>
    <mergeCell ref="W30:X30"/>
    <mergeCell ref="Y30:Z30"/>
    <mergeCell ref="D31:E31"/>
    <mergeCell ref="G31:H31"/>
    <mergeCell ref="I31:O31"/>
    <mergeCell ref="P31:R31"/>
    <mergeCell ref="S31:T31"/>
    <mergeCell ref="U31:V31"/>
    <mergeCell ref="W31:X31"/>
    <mergeCell ref="Y32:Z32"/>
    <mergeCell ref="D33:E33"/>
    <mergeCell ref="G33:H33"/>
    <mergeCell ref="I33:O33"/>
    <mergeCell ref="P33:R33"/>
    <mergeCell ref="S33:T33"/>
    <mergeCell ref="U33:V33"/>
    <mergeCell ref="W33:X33"/>
    <mergeCell ref="Y33:Z33"/>
    <mergeCell ref="D32:E32"/>
    <mergeCell ref="G34:H34"/>
    <mergeCell ref="I34:O34"/>
    <mergeCell ref="P34:R34"/>
    <mergeCell ref="S34:T34"/>
    <mergeCell ref="U34:V34"/>
    <mergeCell ref="W32:X32"/>
    <mergeCell ref="G32:H32"/>
    <mergeCell ref="I32:O32"/>
    <mergeCell ref="P32:R32"/>
    <mergeCell ref="S32:T32"/>
    <mergeCell ref="Y34:Z34"/>
    <mergeCell ref="D35:E35"/>
    <mergeCell ref="G35:H35"/>
    <mergeCell ref="I35:O35"/>
    <mergeCell ref="P35:R35"/>
    <mergeCell ref="S35:T35"/>
    <mergeCell ref="U35:V35"/>
    <mergeCell ref="W35:X35"/>
    <mergeCell ref="Y35:Z35"/>
    <mergeCell ref="D34:E34"/>
    <mergeCell ref="B42:I42"/>
    <mergeCell ref="J42:L42"/>
    <mergeCell ref="M42:N42"/>
    <mergeCell ref="Q42:R42"/>
    <mergeCell ref="Q36:S36"/>
    <mergeCell ref="T36:V36"/>
    <mergeCell ref="Q37:S37"/>
    <mergeCell ref="T37:V37"/>
    <mergeCell ref="Q38:S38"/>
    <mergeCell ref="T38:V38"/>
    <mergeCell ref="J43:L43"/>
    <mergeCell ref="M43:N43"/>
    <mergeCell ref="Q43:R43"/>
    <mergeCell ref="B45:I45"/>
    <mergeCell ref="J45:K45"/>
    <mergeCell ref="L45:N45"/>
    <mergeCell ref="Q45:R45"/>
    <mergeCell ref="X45:Z45"/>
    <mergeCell ref="B46:AB46"/>
    <mergeCell ref="B47:AB47"/>
    <mergeCell ref="B12:B13"/>
    <mergeCell ref="C12:C13"/>
    <mergeCell ref="W42:W43"/>
    <mergeCell ref="AA42:AA43"/>
    <mergeCell ref="W36:AB39"/>
    <mergeCell ref="T42:U43"/>
    <mergeCell ref="B43:I43"/>
    <mergeCell ref="AD42:AD43"/>
    <mergeCell ref="AD46:AD48"/>
    <mergeCell ref="T8:AB9"/>
    <mergeCell ref="D12:H13"/>
    <mergeCell ref="S12:T13"/>
    <mergeCell ref="AA12:AB13"/>
    <mergeCell ref="I12:O13"/>
    <mergeCell ref="B8:E9"/>
    <mergeCell ref="X42:Z43"/>
    <mergeCell ref="T45:U45"/>
    <mergeCell ref="P8:S9"/>
    <mergeCell ref="B36:N41"/>
    <mergeCell ref="P12:R13"/>
    <mergeCell ref="B4:F5"/>
    <mergeCell ref="G4:H5"/>
    <mergeCell ref="AD37:AD39"/>
    <mergeCell ref="Q39:S39"/>
    <mergeCell ref="T39:V39"/>
    <mergeCell ref="T41:U41"/>
    <mergeCell ref="W34:X34"/>
  </mergeCells>
  <printOptions/>
  <pageMargins left="0.67" right="0.04" top="0.24" bottom="0.2" header="0.24" footer="0.16"/>
  <pageSetup fitToHeight="1" fitToWidth="1" horizontalDpi="300" verticalDpi="3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寿宜</dc:creator>
  <cp:keywords/>
  <dc:description/>
  <cp:lastModifiedBy>h_170477</cp:lastModifiedBy>
  <cp:lastPrinted>2019-02-15T05:59:46Z</cp:lastPrinted>
  <dcterms:created xsi:type="dcterms:W3CDTF">1997-01-08T22:48:59Z</dcterms:created>
  <dcterms:modified xsi:type="dcterms:W3CDTF">2022-03-24T07:41:15Z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1041-10.8.0.5771</vt:lpwstr>
  </property>
</Properties>
</file>